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уга" sheetId="1" r:id="rId1"/>
    <sheet name="Лист1" sheetId="2" r:id="rId2"/>
    <sheet name="Лист2" sheetId="3" r:id="rId3"/>
    <sheet name="Лист3" sheetId="4" r:id="rId4"/>
  </sheets>
  <definedNames>
    <definedName name="_xlnm.Print_Area" localSheetId="0">'Луга'!$A$1:$T$42</definedName>
  </definedNames>
  <calcPr fullCalcOnLoad="1"/>
</workbook>
</file>

<file path=xl/sharedStrings.xml><?xml version="1.0" encoding="utf-8"?>
<sst xmlns="http://schemas.openxmlformats.org/spreadsheetml/2006/main" count="154" uniqueCount="102">
  <si>
    <t>03.12.2012г.</t>
  </si>
  <si>
    <t>погашение ипотечного займа</t>
  </si>
  <si>
    <t>01.04.2013г.</t>
  </si>
  <si>
    <t>28.04.2014г.</t>
  </si>
  <si>
    <t xml:space="preserve">23.05.1996г.
</t>
  </si>
  <si>
    <t xml:space="preserve">Лисовская Ольга Юрьевна
Шевкунов Вячеслав Николаевич - супруг
Шевкунова Алина Вячеславовна - дочь
Шевкунова Елизавета Вячеславовна - дочь
Шевкунова Анна Вячеславовна -дочь
</t>
  </si>
  <si>
    <t xml:space="preserve">13.05.2014г.
</t>
  </si>
  <si>
    <t>Ленинградская область</t>
  </si>
  <si>
    <t xml:space="preserve">Рабодзей Инна Сергеевна
Рабодзей Сергей Владимирович - отец
Рабодзей Светлана Александровна - мать
Рабодзей Мария  Сергеевна - сестра
Рабодзей Александра Сергеевна - сестра   Рабодзей Анна Сергеевна - сестра
</t>
  </si>
  <si>
    <t xml:space="preserve">Алибекова Эльнара Мизамудиновна
Алибеков Роман Тельманович - супруг
Алибекова Ирина Романовна - дочь
Алибеков Георгий Романович - сын
</t>
  </si>
  <si>
    <t xml:space="preserve">27.12.2011г.
</t>
  </si>
  <si>
    <t xml:space="preserve">Осипова Наталья Дмитриевна
Осипов Александр Викторович - супруг
Осипова Ульяна Александровна - дочь
</t>
  </si>
  <si>
    <t xml:space="preserve">25.10.2012г.
</t>
  </si>
  <si>
    <t xml:space="preserve">Устинова Светлана Александровна
Устинов Александр Викторович - супруг
Устинова Милана Александровна - дочь
Устинов Макар Александрович - сын
</t>
  </si>
  <si>
    <t xml:space="preserve">24.09.2015г.
</t>
  </si>
  <si>
    <t>предварительное заключение о возможности предоставления ипотечного кредита/займа 10.06.2016г.№801/16</t>
  </si>
  <si>
    <t xml:space="preserve">Бачинина Наталья Александровна
</t>
  </si>
  <si>
    <t xml:space="preserve">28.05.1999г.
</t>
  </si>
  <si>
    <t>предварительное заключение о возможности предоставления ипотечного кредита/займа 29.08.2016г.№1187/16</t>
  </si>
  <si>
    <t>Филонова Дина Юрьевна
Филонов Сергей Анатольевич - супруг
Филонова Анна Сергеевна - дочь
Филонов Тихон Сергеевич - сын
Филонов Иван Сергеевич - сын
Филонова Прасковья Сергеевна - дочь
Филонов Георгий Сергеевич - сын</t>
  </si>
  <si>
    <t>строительство индивидуального жилого дома</t>
  </si>
  <si>
    <t>предварительное заключение о возможности предоставления ипотечного кредита/займа 20.06.2016г.№827/16</t>
  </si>
  <si>
    <t xml:space="preserve">Жуланова Зинаида Ивановна
Жуланова Евгения  Александровна - дочь
Жуланов Филипп Александрович - внук
Жуланов Артем Александрович - внук
</t>
  </si>
  <si>
    <t xml:space="preserve">16.04.2012.
</t>
  </si>
  <si>
    <t>предварительное заключение о возможности предоставления ипотечного кредита/займа 30.08.2016г.№1193/16</t>
  </si>
  <si>
    <t>предварительное заключение о возможности предоставления ипотечного кредита/займа 25.07.2016г.№992/16</t>
  </si>
  <si>
    <t xml:space="preserve">Германова Марина Владимировна
Германов Алексей Аркадьевич - супруг
Германов Артём Алексеевич - сын
Германова Виктория Алексеевна - дочь
</t>
  </si>
  <si>
    <t>предварительное заключение о возможности предоставления ипотечного кредита/займа 19.05.2016г.№663/16</t>
  </si>
  <si>
    <t xml:space="preserve">Епифанов Андрей Сергеевич
</t>
  </si>
  <si>
    <t xml:space="preserve">02.11.2015г.
</t>
  </si>
  <si>
    <t>предварительное заключение о возможности предоставления ипотечного кредита/займа 05.07.2016г.№899/16</t>
  </si>
  <si>
    <t>Романова Елена Алексеевна
Романов Николай Сергеевич - супруг
Романова Мария Николаевна - дочь
Романов Иван Николаевич - сын</t>
  </si>
  <si>
    <t>Справка о размерах остатка основного долга и задолженности по выплате процентов за пользование ипотечным кредитом (займом) от 30.05.2016г.№ДО.53/Ф.20-041-06/3951</t>
  </si>
  <si>
    <t>Земская Ирина Сергеевна
Земский Владимир Андреевич - супруг
Земская Ксения Владимировна - дочь</t>
  </si>
  <si>
    <t>Справка ЗАО "Ипотечный агент ХМБ-1" от 31.03.2016г. №204</t>
  </si>
  <si>
    <t>Платоненкова Анастасия Юрьевна
Платоненков Александр Владимирович -супруг
Чубаров Константин Кириллович - сын
Платоненкова Катерина Александровна -</t>
  </si>
  <si>
    <t xml:space="preserve">Справка о задолженностях заемщика по состоянию за 15.06.2016 </t>
  </si>
  <si>
    <t xml:space="preserve">Сурайкина Екатерина Владимировна 
Сурайкин Алексей Николаевич
Сурайкина Маргарита Алексеевна
</t>
  </si>
  <si>
    <t>Справка о текущей задолженности от 15.07.2016г. №223</t>
  </si>
  <si>
    <t xml:space="preserve">Рошинец Ирина Игоревна
Романов Антон Генадьевич - сын
Рошинец Михаил Иванович - сын
Рошинец Кирилл Иванович - сын
</t>
  </si>
  <si>
    <t xml:space="preserve">19.03.2002г.
</t>
  </si>
  <si>
    <t>предварительное заключение о возможности предоставления ипотечного кредита/займа 10.08.2016г.№108/16</t>
  </si>
  <si>
    <t xml:space="preserve">Савичева  Лариса Владимировна
Шпагин Владимир  Владимирович - сын
Савичев Никита Владимирович - сын
Савичева Валентина  Владимировна - дочь
Савичев Степан Владимирович - сын
Савичева Юлия Владимировна - дочь
</t>
  </si>
  <si>
    <t xml:space="preserve">04.07.2013г.
</t>
  </si>
  <si>
    <t>предварительное заключение о возможности предоставления ипотечного кредита/займа 26.08.2016г.№1185/16</t>
  </si>
  <si>
    <t xml:space="preserve">Холопова Алла Анатольевна
Холопова Светлана Валерьевна - дочь
Холопов Сергей Валерьевич -сын
</t>
  </si>
  <si>
    <t>предварительное заключение о возможности предоставления ипотечного кредита/займа 25.07.2016г. №993/16</t>
  </si>
  <si>
    <t xml:space="preserve">Жунина Лиля Васильевна
Жунин Сергей Александрович - супруг
Жунин Александр Сергеевич -сын
</t>
  </si>
  <si>
    <t>08.04.2009г.</t>
  </si>
  <si>
    <t>предварительное заключение о возможности предоставления ипотечного кредита/займа 20.05.2016г. №674/16</t>
  </si>
  <si>
    <t>Зубова Галина Вячеславовна
Зуюов Федор Николаевич - супруг
Зубова Диана Сергеевна - дочь
Зубов Николай Федорович - сын</t>
  </si>
  <si>
    <t>предварительное заключение о возможности предоставления ипотечного кредита/займа 24.05.2016г. №689/16</t>
  </si>
  <si>
    <t xml:space="preserve">Петрова Ольга Михайловна
</t>
  </si>
  <si>
    <t>18.07.2012г.</t>
  </si>
  <si>
    <t>предварительное заключение о возможности предоставления ипотечного кредита/займа 15.08.2016г. №1128/16</t>
  </si>
  <si>
    <t>Одинаева Евгения Анатольевна
Одинаев Рустам Мансурович - супруг
Одинаев Дмитрий Рустамович - сын
Одинаев Артем Рустамович - сын</t>
  </si>
  <si>
    <t>предварительное заключение о возможности предоставления ипотечного кредита/займа 22.03.2016г. №396/16</t>
  </si>
  <si>
    <t>предварительное заключение о возможности предоставления ипотечного кредита/займа 20.05.2016г. №673/16</t>
  </si>
  <si>
    <t xml:space="preserve">Кожина Ольга Борисовна
Кожин Сергей Анатольевич - супруг
Кожина Арина Сергеевна - дочь
</t>
  </si>
  <si>
    <t>предварительное заключение о возможности предоставления ипотечного кредита/займа 01.06.2016г. №732/16</t>
  </si>
  <si>
    <t>17.03.2014г.</t>
  </si>
  <si>
    <t xml:space="preserve">Макарова Надежда Викторовна
</t>
  </si>
  <si>
    <t>11.08.2014г.</t>
  </si>
  <si>
    <t>Тихвинское городское поселение Тихвинского муниципального района Ленинградской области</t>
  </si>
  <si>
    <t xml:space="preserve">№ п/п </t>
  </si>
  <si>
    <t>25.02.2005г.</t>
  </si>
  <si>
    <t>13.10.2011г.</t>
  </si>
  <si>
    <t xml:space="preserve">Претенденты на получение социальной выплаты
</t>
  </si>
  <si>
    <t xml:space="preserve"> Включенные в резерв на получение социальной выплаты
</t>
  </si>
  <si>
    <t>Данные о членах семьи , имеющих право на получение социальной выплаты</t>
  </si>
  <si>
    <t>Способ строительства (приобретения) жилого помещения</t>
  </si>
  <si>
    <t>Наименование муниципального образования, поселения, выбранного для строительства (приобретения) жилого помещения</t>
  </si>
  <si>
    <t>Документ, подтверждающий привлечение средств местного бюджета для софинансирования социальной выплаты на оплату строительства (приобретения жилого помещения</t>
  </si>
  <si>
    <t>размер средств местного бюджета для софинансирования социальной выплаты на оплату строительства (приобретения) жилого помещения</t>
  </si>
  <si>
    <t>Примечание</t>
  </si>
  <si>
    <t>Квадратные метны на членов семьи</t>
  </si>
  <si>
    <t>расчет</t>
  </si>
  <si>
    <t>кол-во членов семьи (чел.)</t>
  </si>
  <si>
    <t>фамилия, имя, отчество, родственные отношения</t>
  </si>
  <si>
    <t>Собственность</t>
  </si>
  <si>
    <t>Соц. Найм</t>
  </si>
  <si>
    <t>ИТОГО</t>
  </si>
  <si>
    <t>Многодетные Инвалиды</t>
  </si>
  <si>
    <t>3+</t>
  </si>
  <si>
    <t>инвалиды</t>
  </si>
  <si>
    <t>ИЖС</t>
  </si>
  <si>
    <t>Долевка</t>
  </si>
  <si>
    <t>погашение</t>
  </si>
  <si>
    <t>город Тихвин</t>
  </si>
  <si>
    <t xml:space="preserve">Обязательство МО Тихвинский муниципальный район по софинансированию в 2015 году реализации подпрограммы "Жилье для молодежи" </t>
  </si>
  <si>
    <t>нет собственности</t>
  </si>
  <si>
    <t>категория "ребенок - инвалид"</t>
  </si>
  <si>
    <t>приобретение жилого помещения</t>
  </si>
  <si>
    <t xml:space="preserve"> СПИСОК</t>
  </si>
  <si>
    <t>06.09.2013г.</t>
  </si>
  <si>
    <t>дата постановки на учет в качестве нуждающегося в улучшении жилищных условий 
(до 01 марта 2005 года) или дата признания нуждающимся в улучшении жилищных условий
 (после 01 марта 2005 г.)</t>
  </si>
  <si>
    <t>участие в долевом строительстве многоквартирного жилого дома</t>
  </si>
  <si>
    <t>06.10.2014г.</t>
  </si>
  <si>
    <t xml:space="preserve">Германова Татьяна Александровна
Германов Константин Аркадьевич - супруг
Германов Семён Константинович - сын
Германова Алиса Константиновна - дочь
</t>
  </si>
  <si>
    <t xml:space="preserve">11.07.2013г.
</t>
  </si>
  <si>
    <t>11.07.2013 г.</t>
  </si>
  <si>
    <r>
      <t xml:space="preserve">граждан - претендентов и включенных в резерв на получение социальной выплаты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в 2017 году в рамках  подпрограммы "Поддержка граждан, нуждающихся в улучшении жилищных условий, на основе принципов ипотечного кредитования в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
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</si>
</sst>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000_р_._-;\-* #,##0.0000000_р_._-;_-* &quot;-&quot;??_р_._-;_-@_-"/>
  </numFmts>
  <fonts count="38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Times New Roman"/>
      <family val="1"/>
    </font>
    <font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8" applyFont="1">
      <alignment/>
      <protection/>
    </xf>
    <xf numFmtId="0" fontId="1" fillId="0" borderId="0" xfId="58">
      <alignment/>
      <protection/>
    </xf>
    <xf numFmtId="0" fontId="3" fillId="0" borderId="0" xfId="58" applyFont="1" applyFill="1">
      <alignment/>
      <protection/>
    </xf>
    <xf numFmtId="0" fontId="4" fillId="0" borderId="0" xfId="58" applyFont="1" applyAlignment="1">
      <alignment/>
      <protection/>
    </xf>
    <xf numFmtId="0" fontId="4" fillId="0" borderId="0" xfId="58" applyFont="1" applyBorder="1" applyAlignment="1">
      <alignment/>
      <protection/>
    </xf>
    <xf numFmtId="0" fontId="7" fillId="0" borderId="0" xfId="58" applyFont="1">
      <alignment/>
      <protection/>
    </xf>
    <xf numFmtId="0" fontId="7" fillId="0" borderId="0" xfId="58" applyFont="1" applyBorder="1">
      <alignment/>
      <protection/>
    </xf>
    <xf numFmtId="0" fontId="3" fillId="4" borderId="0" xfId="58" applyFont="1" applyFill="1" applyBorder="1" applyAlignment="1">
      <alignment horizontal="center"/>
      <protection/>
    </xf>
    <xf numFmtId="0" fontId="3" fillId="24" borderId="0" xfId="58" applyFont="1" applyFill="1">
      <alignment/>
      <protection/>
    </xf>
    <xf numFmtId="0" fontId="3" fillId="25" borderId="0" xfId="58" applyFont="1" applyFill="1">
      <alignment/>
      <protection/>
    </xf>
    <xf numFmtId="0" fontId="3" fillId="26" borderId="0" xfId="58" applyFont="1" applyFill="1">
      <alignment/>
      <protection/>
    </xf>
    <xf numFmtId="0" fontId="3" fillId="4" borderId="10" xfId="58" applyFont="1" applyFill="1" applyBorder="1" applyAlignment="1">
      <alignment horizontal="center"/>
      <protection/>
    </xf>
    <xf numFmtId="0" fontId="10" fillId="0" borderId="0" xfId="58" applyFont="1" applyBorder="1">
      <alignment/>
      <protection/>
    </xf>
    <xf numFmtId="0" fontId="3" fillId="17" borderId="0" xfId="58" applyFont="1" applyFill="1">
      <alignment/>
      <protection/>
    </xf>
    <xf numFmtId="0" fontId="3" fillId="25" borderId="10" xfId="59" applyFont="1" applyFill="1" applyBorder="1">
      <alignment/>
      <protection/>
    </xf>
    <xf numFmtId="0" fontId="3" fillId="26" borderId="10" xfId="59" applyFont="1" applyFill="1" applyBorder="1">
      <alignment/>
      <protection/>
    </xf>
    <xf numFmtId="0" fontId="3" fillId="0" borderId="0" xfId="59" applyFont="1">
      <alignment/>
      <protection/>
    </xf>
    <xf numFmtId="2" fontId="7" fillId="0" borderId="10" xfId="59" applyNumberFormat="1" applyFont="1" applyFill="1" applyBorder="1" applyAlignment="1" applyProtection="1">
      <alignment horizontal="left" vertical="top"/>
      <protection/>
    </xf>
    <xf numFmtId="0" fontId="3" fillId="27" borderId="10" xfId="60" applyFont="1" applyFill="1" applyBorder="1" applyAlignment="1">
      <alignment horizontal="left" vertical="center" wrapText="1"/>
      <protection/>
    </xf>
    <xf numFmtId="0" fontId="3" fillId="27" borderId="10" xfId="60" applyFont="1" applyFill="1" applyBorder="1" applyAlignment="1">
      <alignment horizontal="left" vertical="top" wrapText="1"/>
      <protection/>
    </xf>
    <xf numFmtId="0" fontId="3" fillId="27" borderId="10" xfId="59" applyFont="1" applyFill="1" applyBorder="1" applyAlignment="1">
      <alignment horizontal="left" vertical="top" wrapText="1"/>
      <protection/>
    </xf>
    <xf numFmtId="0" fontId="7" fillId="20" borderId="10" xfId="59" applyFont="1" applyFill="1" applyBorder="1">
      <alignment/>
      <protection/>
    </xf>
    <xf numFmtId="0" fontId="3" fillId="4" borderId="10" xfId="59" applyFont="1" applyFill="1" applyBorder="1" applyAlignment="1">
      <alignment horizontal="center"/>
      <protection/>
    </xf>
    <xf numFmtId="0" fontId="3" fillId="20" borderId="10" xfId="59" applyFont="1" applyFill="1" applyBorder="1">
      <alignment/>
      <protection/>
    </xf>
    <xf numFmtId="0" fontId="3" fillId="24" borderId="10" xfId="59" applyFont="1" applyFill="1" applyBorder="1">
      <alignment/>
      <protection/>
    </xf>
    <xf numFmtId="2" fontId="7" fillId="17" borderId="10" xfId="59" applyNumberFormat="1" applyFont="1" applyFill="1" applyBorder="1" applyAlignment="1" applyProtection="1">
      <alignment horizontal="left" vertical="top"/>
      <protection/>
    </xf>
    <xf numFmtId="0" fontId="3" fillId="0" borderId="0" xfId="59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27" borderId="10" xfId="59" applyNumberFormat="1" applyFont="1" applyFill="1" applyBorder="1" applyAlignment="1">
      <alignment horizontal="center" vertical="center" wrapText="1"/>
      <protection/>
    </xf>
    <xf numFmtId="0" fontId="3" fillId="20" borderId="10" xfId="58" applyFont="1" applyFill="1" applyBorder="1" applyAlignment="1">
      <alignment horizontal="center"/>
      <protection/>
    </xf>
    <xf numFmtId="0" fontId="3" fillId="24" borderId="10" xfId="58" applyFont="1" applyFill="1" applyBorder="1" applyAlignment="1">
      <alignment horizontal="center"/>
      <protection/>
    </xf>
    <xf numFmtId="0" fontId="3" fillId="25" borderId="10" xfId="58" applyFont="1" applyFill="1" applyBorder="1" applyAlignment="1">
      <alignment horizontal="center"/>
      <protection/>
    </xf>
    <xf numFmtId="0" fontId="3" fillId="26" borderId="10" xfId="58" applyFont="1" applyFill="1" applyBorder="1" applyAlignment="1">
      <alignment horizontal="center"/>
      <protection/>
    </xf>
    <xf numFmtId="0" fontId="9" fillId="0" borderId="0" xfId="59" applyFont="1" applyFill="1" applyAlignment="1">
      <alignment vertical="center"/>
      <protection/>
    </xf>
    <xf numFmtId="0" fontId="8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0" xfId="58" applyFont="1" applyAlignment="1">
      <alignment wrapText="1"/>
      <protection/>
    </xf>
    <xf numFmtId="0" fontId="3" fillId="20" borderId="11" xfId="58" applyFont="1" applyFill="1" applyBorder="1" applyAlignment="1">
      <alignment vertical="center" textRotation="90" wrapText="1" shrinkToFit="1"/>
      <protection/>
    </xf>
    <xf numFmtId="0" fontId="3" fillId="4" borderId="12" xfId="58" applyFont="1" applyFill="1" applyBorder="1" applyAlignment="1">
      <alignment vertical="center" textRotation="90"/>
      <protection/>
    </xf>
    <xf numFmtId="0" fontId="3" fillId="20" borderId="13" xfId="58" applyFont="1" applyFill="1" applyBorder="1" applyAlignment="1">
      <alignment vertical="center" textRotation="90"/>
      <protection/>
    </xf>
    <xf numFmtId="0" fontId="3" fillId="24" borderId="14" xfId="58" applyFont="1" applyFill="1" applyBorder="1" applyAlignment="1">
      <alignment vertical="center" textRotation="90"/>
      <protection/>
    </xf>
    <xf numFmtId="0" fontId="3" fillId="25" borderId="15" xfId="58" applyFont="1" applyFill="1" applyBorder="1" applyAlignment="1">
      <alignment vertical="center" textRotation="90"/>
      <protection/>
    </xf>
    <xf numFmtId="0" fontId="3" fillId="26" borderId="15" xfId="58" applyFont="1" applyFill="1" applyBorder="1" applyAlignment="1">
      <alignment vertical="center" textRotation="90"/>
      <protection/>
    </xf>
    <xf numFmtId="0" fontId="3" fillId="0" borderId="15" xfId="58" applyFont="1" applyBorder="1" applyAlignment="1">
      <alignment vertical="center" textRotation="90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24" borderId="16" xfId="58" applyFont="1" applyFill="1" applyBorder="1" applyAlignment="1">
      <alignment vertical="center" textRotation="90"/>
      <protection/>
    </xf>
    <xf numFmtId="0" fontId="3" fillId="25" borderId="17" xfId="58" applyFont="1" applyFill="1" applyBorder="1" applyAlignment="1">
      <alignment vertical="center" textRotation="90"/>
      <protection/>
    </xf>
    <xf numFmtId="0" fontId="3" fillId="26" borderId="17" xfId="58" applyFont="1" applyFill="1" applyBorder="1" applyAlignment="1">
      <alignment vertical="center" textRotation="90"/>
      <protection/>
    </xf>
    <xf numFmtId="0" fontId="3" fillId="0" borderId="17" xfId="58" applyFont="1" applyBorder="1" applyAlignment="1">
      <alignment vertical="center" textRotation="90"/>
      <protection/>
    </xf>
    <xf numFmtId="0" fontId="6" fillId="0" borderId="0" xfId="58" applyFont="1" applyBorder="1" applyAlignment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24" borderId="19" xfId="58" applyFont="1" applyFill="1" applyBorder="1" applyAlignment="1">
      <alignment vertical="center" textRotation="90"/>
      <protection/>
    </xf>
    <xf numFmtId="0" fontId="3" fillId="25" borderId="20" xfId="58" applyFont="1" applyFill="1" applyBorder="1" applyAlignment="1">
      <alignment vertical="center" textRotation="90"/>
      <protection/>
    </xf>
    <xf numFmtId="0" fontId="3" fillId="26" borderId="20" xfId="58" applyFont="1" applyFill="1" applyBorder="1" applyAlignment="1">
      <alignment vertical="center" textRotation="90"/>
      <protection/>
    </xf>
    <xf numFmtId="0" fontId="3" fillId="0" borderId="20" xfId="58" applyFont="1" applyBorder="1" applyAlignment="1">
      <alignment vertical="center" textRotation="90"/>
      <protection/>
    </xf>
    <xf numFmtId="0" fontId="32" fillId="0" borderId="10" xfId="0" applyFont="1" applyFill="1" applyBorder="1" applyAlignment="1" applyProtection="1">
      <alignment horizontal="left" vertical="top" wrapText="1"/>
      <protection locked="0"/>
    </xf>
    <xf numFmtId="0" fontId="29" fillId="0" borderId="10" xfId="0" applyFont="1" applyFill="1" applyBorder="1" applyAlignment="1">
      <alignment horizontal="left" vertical="top" wrapText="1"/>
    </xf>
    <xf numFmtId="0" fontId="1" fillId="0" borderId="10" xfId="58" applyBorder="1">
      <alignment/>
      <protection/>
    </xf>
    <xf numFmtId="1" fontId="1" fillId="0" borderId="10" xfId="58" applyNumberFormat="1" applyBorder="1">
      <alignment/>
      <protection/>
    </xf>
    <xf numFmtId="0" fontId="1" fillId="28" borderId="10" xfId="58" applyFill="1" applyBorder="1">
      <alignment/>
      <protection/>
    </xf>
    <xf numFmtId="0" fontId="3" fillId="0" borderId="10" xfId="58" applyFont="1" applyFill="1" applyBorder="1" applyAlignment="1">
      <alignment horizontal="center" textRotation="90" wrapText="1"/>
      <protection/>
    </xf>
    <xf numFmtId="0" fontId="35" fillId="0" borderId="0" xfId="0" applyFont="1" applyFill="1" applyBorder="1" applyAlignment="1">
      <alignment horizontal="left" vertical="top" wrapText="1"/>
    </xf>
    <xf numFmtId="0" fontId="3" fillId="20" borderId="22" xfId="58" applyFont="1" applyFill="1" applyBorder="1">
      <alignment/>
      <protection/>
    </xf>
    <xf numFmtId="0" fontId="3" fillId="20" borderId="23" xfId="58" applyFont="1" applyFill="1" applyBorder="1">
      <alignment/>
      <protection/>
    </xf>
    <xf numFmtId="0" fontId="3" fillId="0" borderId="10" xfId="58" applyFont="1" applyBorder="1" applyAlignment="1">
      <alignment horizontal="center"/>
      <protection/>
    </xf>
    <xf numFmtId="0" fontId="3" fillId="17" borderId="10" xfId="58" applyFont="1" applyFill="1" applyBorder="1" applyAlignment="1">
      <alignment horizontal="center" textRotation="90" wrapText="1"/>
      <protection/>
    </xf>
    <xf numFmtId="0" fontId="8" fillId="27" borderId="10" xfId="58" applyFont="1" applyFill="1" applyBorder="1" applyAlignment="1">
      <alignment horizontal="center" vertical="center" wrapText="1"/>
      <protection/>
    </xf>
    <xf numFmtId="0" fontId="7" fillId="0" borderId="10" xfId="59" applyFont="1" applyBorder="1">
      <alignment/>
      <protection/>
    </xf>
    <xf numFmtId="0" fontId="3" fillId="0" borderId="10" xfId="59" applyFont="1" applyBorder="1">
      <alignment/>
      <protection/>
    </xf>
    <xf numFmtId="0" fontId="8" fillId="29" borderId="10" xfId="0" applyFont="1" applyFill="1" applyBorder="1" applyAlignment="1">
      <alignment horizontal="left" vertical="top" wrapText="1"/>
    </xf>
    <xf numFmtId="0" fontId="30" fillId="29" borderId="10" xfId="0" applyFont="1" applyFill="1" applyBorder="1" applyAlignment="1" applyProtection="1">
      <alignment horizontal="left" vertical="top" wrapText="1"/>
      <protection locked="0"/>
    </xf>
    <xf numFmtId="1" fontId="32" fillId="29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1" fontId="32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24" xfId="58" applyBorder="1">
      <alignment/>
      <protection/>
    </xf>
    <xf numFmtId="0" fontId="3" fillId="0" borderId="0" xfId="58" applyFont="1" applyAlignment="1">
      <alignment horizontal="center" vertical="center"/>
      <protection/>
    </xf>
    <xf numFmtId="0" fontId="33" fillId="0" borderId="0" xfId="0" applyFont="1" applyAlignment="1">
      <alignment horizontal="center" wrapText="1"/>
    </xf>
    <xf numFmtId="0" fontId="2" fillId="27" borderId="10" xfId="58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2" fillId="0" borderId="0" xfId="58" applyFont="1" applyAlignment="1">
      <alignment horizontal="center" vertical="top" wrapText="1"/>
      <protection/>
    </xf>
    <xf numFmtId="0" fontId="7" fillId="27" borderId="10" xfId="58" applyFont="1" applyFill="1" applyBorder="1" applyAlignment="1">
      <alignment horizontal="center" vertical="top" wrapText="1"/>
      <protection/>
    </xf>
    <xf numFmtId="0" fontId="2" fillId="27" borderId="10" xfId="60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textRotation="90" wrapText="1"/>
      <protection/>
    </xf>
    <xf numFmtId="0" fontId="9" fillId="0" borderId="24" xfId="60" applyFont="1" applyFill="1" applyBorder="1" applyAlignment="1">
      <alignment horizontal="center" vertical="center" wrapText="1"/>
      <protection/>
    </xf>
    <xf numFmtId="0" fontId="9" fillId="0" borderId="25" xfId="60" applyFont="1" applyFill="1" applyBorder="1" applyAlignment="1">
      <alignment horizontal="center" vertical="center" wrapText="1"/>
      <protection/>
    </xf>
    <xf numFmtId="0" fontId="7" fillId="27" borderId="10" xfId="58" applyFont="1" applyFill="1" applyBorder="1" applyAlignment="1">
      <alignment horizontal="center" vertical="top" textRotation="90" wrapText="1"/>
      <protection/>
    </xf>
    <xf numFmtId="0" fontId="2" fillId="0" borderId="0" xfId="58" applyFont="1" applyAlignment="1">
      <alignment horizontal="center" wrapText="1"/>
      <protection/>
    </xf>
    <xf numFmtId="0" fontId="7" fillId="27" borderId="10" xfId="58" applyFont="1" applyFill="1" applyBorder="1" applyAlignment="1">
      <alignment horizontal="center" vertical="center" wrapText="1"/>
      <protection/>
    </xf>
    <xf numFmtId="0" fontId="3" fillId="27" borderId="10" xfId="60" applyFont="1" applyFill="1" applyBorder="1" applyAlignment="1">
      <alignment horizontal="center" vertical="center" wrapText="1"/>
      <protection/>
    </xf>
    <xf numFmtId="0" fontId="3" fillId="0" borderId="0" xfId="58" applyFont="1" applyAlignment="1">
      <alignment horizontal="center" vertical="center" wrapText="1"/>
      <protection/>
    </xf>
    <xf numFmtId="0" fontId="36" fillId="0" borderId="0" xfId="0" applyFont="1" applyAlignment="1">
      <alignment horizontal="center" vertical="center" wrapText="1"/>
    </xf>
    <xf numFmtId="0" fontId="3" fillId="27" borderId="10" xfId="58" applyFont="1" applyFill="1" applyBorder="1" applyAlignment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58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" xfId="58"/>
    <cellStyle name="Обычный 2 2" xfId="59"/>
    <cellStyle name="Обычный_Лист1" xfId="60"/>
    <cellStyle name="Percent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38"/>
  <sheetViews>
    <sheetView tabSelected="1" view="pageBreakPreview" zoomScale="80" zoomScaleNormal="70" zoomScaleSheetLayoutView="80" zoomScalePageLayoutView="0" workbookViewId="0" topLeftCell="A1">
      <selection activeCell="D40" sqref="D40"/>
    </sheetView>
  </sheetViews>
  <sheetFormatPr defaultColWidth="9.140625" defaultRowHeight="15"/>
  <cols>
    <col min="1" max="1" width="3.28125" style="101" customWidth="1"/>
    <col min="2" max="2" width="4.7109375" style="101" customWidth="1"/>
    <col min="3" max="3" width="31.57421875" style="2" customWidth="1"/>
    <col min="4" max="4" width="12.00390625" style="2" customWidth="1"/>
    <col min="5" max="5" width="16.28125" style="2" customWidth="1"/>
    <col min="6" max="6" width="9.7109375" style="2" customWidth="1"/>
    <col min="7" max="7" width="0" style="2" hidden="1" customWidth="1"/>
    <col min="8" max="8" width="6.57421875" style="2" hidden="1" customWidth="1"/>
    <col min="9" max="16" width="0" style="2" hidden="1" customWidth="1"/>
    <col min="17" max="17" width="2.8515625" style="2" hidden="1" customWidth="1"/>
    <col min="18" max="18" width="3.57421875" style="2" hidden="1" customWidth="1"/>
    <col min="19" max="20" width="5.140625" style="2" hidden="1" customWidth="1"/>
    <col min="21" max="21" width="25.57421875" style="2" customWidth="1"/>
    <col min="22" max="16384" width="9.140625" style="2" customWidth="1"/>
  </cols>
  <sheetData>
    <row r="1" spans="1:22" s="1" customFormat="1" ht="56.25" customHeight="1">
      <c r="A1" s="82"/>
      <c r="B1" s="82"/>
      <c r="F1" s="13"/>
      <c r="G1" s="37"/>
      <c r="H1" s="37"/>
      <c r="I1" s="37"/>
      <c r="K1" s="38" t="s">
        <v>82</v>
      </c>
      <c r="L1" s="39" t="s">
        <v>83</v>
      </c>
      <c r="M1" s="40" t="s">
        <v>84</v>
      </c>
      <c r="N1" s="41" t="s">
        <v>85</v>
      </c>
      <c r="O1" s="42" t="s">
        <v>86</v>
      </c>
      <c r="P1" s="43" t="s">
        <v>87</v>
      </c>
      <c r="Q1" s="44"/>
      <c r="R1" s="3"/>
      <c r="S1" s="14"/>
      <c r="T1" s="14"/>
      <c r="U1" s="66"/>
      <c r="V1" s="66"/>
    </row>
    <row r="2" spans="1:20" s="1" customFormat="1" ht="25.5" customHeight="1">
      <c r="A2" s="93" t="s">
        <v>93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s="1" customFormat="1" ht="107.25" customHeight="1">
      <c r="A3" s="86" t="s">
        <v>101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s="1" customFormat="1" ht="37.5" customHeight="1">
      <c r="A4" s="96"/>
      <c r="B4" s="97"/>
      <c r="C4" s="83" t="s">
        <v>63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0" s="1" customFormat="1" ht="6" customHeight="1">
      <c r="A5" s="82"/>
      <c r="B5" s="82"/>
      <c r="C5" s="4"/>
      <c r="D5" s="52"/>
      <c r="E5" s="52"/>
      <c r="F5" s="52"/>
      <c r="G5" s="52"/>
      <c r="H5" s="4"/>
      <c r="I5" s="5"/>
      <c r="K5" s="45"/>
      <c r="L5" s="46"/>
      <c r="M5" s="47"/>
      <c r="N5" s="48"/>
      <c r="O5" s="49"/>
      <c r="P5" s="50"/>
      <c r="Q5" s="51"/>
      <c r="R5" s="3"/>
      <c r="S5" s="14"/>
      <c r="T5" s="14"/>
    </row>
    <row r="6" spans="1:20" s="1" customFormat="1" ht="5.25" customHeight="1">
      <c r="A6" s="82"/>
      <c r="B6" s="82"/>
      <c r="C6" s="4"/>
      <c r="D6" s="4"/>
      <c r="E6" s="4"/>
      <c r="F6" s="4"/>
      <c r="G6" s="4"/>
      <c r="H6" s="4"/>
      <c r="I6" s="4"/>
      <c r="K6" s="53"/>
      <c r="L6" s="54"/>
      <c r="M6" s="55"/>
      <c r="N6" s="56"/>
      <c r="O6" s="57"/>
      <c r="P6" s="58"/>
      <c r="Q6" s="59"/>
      <c r="R6" s="3"/>
      <c r="S6" s="14"/>
      <c r="T6" s="14"/>
    </row>
    <row r="7" spans="1:20" s="1" customFormat="1" ht="5.25" customHeight="1">
      <c r="A7" s="82"/>
      <c r="B7" s="82"/>
      <c r="C7" s="6"/>
      <c r="D7" s="6"/>
      <c r="E7" s="6"/>
      <c r="F7" s="6"/>
      <c r="G7" s="6"/>
      <c r="H7" s="6"/>
      <c r="I7" s="7"/>
      <c r="K7" s="67"/>
      <c r="L7" s="8"/>
      <c r="M7" s="68"/>
      <c r="N7" s="9"/>
      <c r="O7" s="10"/>
      <c r="P7" s="11"/>
      <c r="R7" s="3"/>
      <c r="S7" s="14"/>
      <c r="T7" s="14"/>
    </row>
    <row r="8" spans="1:20" s="1" customFormat="1" ht="40.5" customHeight="1">
      <c r="A8" s="94" t="s">
        <v>64</v>
      </c>
      <c r="B8" s="87" t="s">
        <v>69</v>
      </c>
      <c r="C8" s="87"/>
      <c r="D8" s="87"/>
      <c r="E8" s="87" t="s">
        <v>70</v>
      </c>
      <c r="F8" s="87" t="s">
        <v>71</v>
      </c>
      <c r="G8" s="87" t="s">
        <v>72</v>
      </c>
      <c r="H8" s="87" t="s">
        <v>73</v>
      </c>
      <c r="I8" s="87" t="s">
        <v>74</v>
      </c>
      <c r="J8" s="69"/>
      <c r="K8" s="30"/>
      <c r="L8" s="12"/>
      <c r="M8" s="30"/>
      <c r="N8" s="31"/>
      <c r="O8" s="32"/>
      <c r="P8" s="33"/>
      <c r="Q8" s="69"/>
      <c r="R8" s="89" t="s">
        <v>75</v>
      </c>
      <c r="S8" s="65" t="s">
        <v>76</v>
      </c>
      <c r="T8" s="65"/>
    </row>
    <row r="9" spans="1:20" s="1" customFormat="1" ht="24.75" customHeight="1">
      <c r="A9" s="94"/>
      <c r="B9" s="94" t="s">
        <v>77</v>
      </c>
      <c r="C9" s="87" t="s">
        <v>78</v>
      </c>
      <c r="D9" s="92" t="s">
        <v>95</v>
      </c>
      <c r="E9" s="87"/>
      <c r="F9" s="87"/>
      <c r="G9" s="87"/>
      <c r="H9" s="87"/>
      <c r="I9" s="87"/>
      <c r="J9" s="69"/>
      <c r="K9" s="30"/>
      <c r="L9" s="12"/>
      <c r="M9" s="30"/>
      <c r="N9" s="31"/>
      <c r="O9" s="32"/>
      <c r="P9" s="33"/>
      <c r="Q9" s="69"/>
      <c r="R9" s="89"/>
      <c r="S9" s="70" t="s">
        <v>79</v>
      </c>
      <c r="T9" s="70" t="s">
        <v>80</v>
      </c>
    </row>
    <row r="10" spans="1:20" s="1" customFormat="1" ht="179.25" customHeight="1">
      <c r="A10" s="94"/>
      <c r="B10" s="94"/>
      <c r="C10" s="87"/>
      <c r="D10" s="92"/>
      <c r="E10" s="87"/>
      <c r="F10" s="87"/>
      <c r="G10" s="87"/>
      <c r="H10" s="87"/>
      <c r="I10" s="87"/>
      <c r="J10" s="69"/>
      <c r="K10" s="30"/>
      <c r="L10" s="12"/>
      <c r="M10" s="30"/>
      <c r="N10" s="31"/>
      <c r="O10" s="32"/>
      <c r="P10" s="33"/>
      <c r="Q10" s="69"/>
      <c r="R10" s="89"/>
      <c r="S10" s="70"/>
      <c r="T10" s="70"/>
    </row>
    <row r="11" spans="1:20" s="28" customFormat="1" ht="15" customHeight="1">
      <c r="A11" s="98">
        <v>1</v>
      </c>
      <c r="B11" s="98">
        <v>2</v>
      </c>
      <c r="C11" s="71">
        <v>3</v>
      </c>
      <c r="D11" s="71">
        <v>8</v>
      </c>
      <c r="E11" s="71">
        <v>9</v>
      </c>
      <c r="F11" s="71">
        <v>10</v>
      </c>
      <c r="G11" s="71">
        <v>11</v>
      </c>
      <c r="H11" s="71">
        <v>12</v>
      </c>
      <c r="I11" s="71">
        <v>13</v>
      </c>
      <c r="J11" s="71">
        <v>14</v>
      </c>
      <c r="K11" s="71">
        <v>15</v>
      </c>
      <c r="L11" s="71">
        <v>16</v>
      </c>
      <c r="M11" s="71">
        <v>17</v>
      </c>
      <c r="N11" s="71">
        <v>18</v>
      </c>
      <c r="O11" s="71">
        <v>19</v>
      </c>
      <c r="P11" s="71">
        <v>20</v>
      </c>
      <c r="Q11" s="71">
        <v>21</v>
      </c>
      <c r="R11" s="71">
        <v>22</v>
      </c>
      <c r="S11" s="71">
        <v>23</v>
      </c>
      <c r="T11" s="71">
        <v>24</v>
      </c>
    </row>
    <row r="12" spans="1:20" s="28" customFormat="1" ht="34.5" customHeight="1">
      <c r="A12" s="84" t="s">
        <v>67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</row>
    <row r="13" spans="1:20" s="17" customFormat="1" ht="135" customHeight="1">
      <c r="A13" s="29">
        <v>1</v>
      </c>
      <c r="B13" s="95">
        <v>5</v>
      </c>
      <c r="C13" s="36" t="s">
        <v>5</v>
      </c>
      <c r="D13" s="60" t="s">
        <v>6</v>
      </c>
      <c r="E13" s="35" t="s">
        <v>96</v>
      </c>
      <c r="F13" s="35" t="s">
        <v>7</v>
      </c>
      <c r="G13" s="21" t="s">
        <v>89</v>
      </c>
      <c r="H13" s="20" t="s">
        <v>90</v>
      </c>
      <c r="I13" s="19" t="s">
        <v>91</v>
      </c>
      <c r="J13" s="72"/>
      <c r="K13" s="22">
        <v>1</v>
      </c>
      <c r="L13" s="23">
        <v>1</v>
      </c>
      <c r="M13" s="24"/>
      <c r="N13" s="25"/>
      <c r="O13" s="15"/>
      <c r="P13" s="16"/>
      <c r="Q13" s="73"/>
      <c r="R13" s="18" t="str">
        <f>IF(B13=1,"33",IF(B13=2,"42",IF(B13=3,"54",IF(B13=4,"72",IF(B13=5,"90",IF(B13=6,"108",IF(B13=7,"126",IF(B13=8,"144"))))))))</f>
        <v>90</v>
      </c>
      <c r="S13" s="26">
        <v>0</v>
      </c>
      <c r="T13" s="26">
        <v>0</v>
      </c>
    </row>
    <row r="14" spans="1:20" s="17" customFormat="1" ht="135" customHeight="1">
      <c r="A14" s="99">
        <v>2</v>
      </c>
      <c r="B14" s="100">
        <v>6</v>
      </c>
      <c r="C14" s="36" t="s">
        <v>8</v>
      </c>
      <c r="D14" s="60" t="s">
        <v>4</v>
      </c>
      <c r="E14" s="35" t="s">
        <v>96</v>
      </c>
      <c r="F14" s="35" t="s">
        <v>7</v>
      </c>
      <c r="G14" s="21" t="s">
        <v>89</v>
      </c>
      <c r="H14" s="20" t="s">
        <v>90</v>
      </c>
      <c r="I14" s="19" t="s">
        <v>91</v>
      </c>
      <c r="J14" s="72"/>
      <c r="K14" s="22">
        <v>1</v>
      </c>
      <c r="L14" s="23">
        <v>1</v>
      </c>
      <c r="M14" s="24"/>
      <c r="N14" s="25"/>
      <c r="O14" s="15"/>
      <c r="P14" s="16"/>
      <c r="Q14" s="73"/>
      <c r="R14" s="18" t="str">
        <f>IF(B14=1,"33",IF(B14=2,"42",IF(B14=3,"54",IF(B14=4,"72",IF(B14=5,"90",IF(B14=6,"108",IF(B14=7,"126",IF(B14=8,"144"))))))))</f>
        <v>108</v>
      </c>
      <c r="S14" s="26">
        <v>0</v>
      </c>
      <c r="T14" s="26">
        <v>0</v>
      </c>
    </row>
    <row r="15" spans="1:20" s="17" customFormat="1" ht="135" customHeight="1">
      <c r="A15" s="99">
        <v>3</v>
      </c>
      <c r="B15" s="100">
        <v>4</v>
      </c>
      <c r="C15" s="36" t="s">
        <v>9</v>
      </c>
      <c r="D15" s="60" t="s">
        <v>10</v>
      </c>
      <c r="E15" s="35" t="s">
        <v>96</v>
      </c>
      <c r="F15" s="35" t="s">
        <v>7</v>
      </c>
      <c r="G15" s="21" t="s">
        <v>89</v>
      </c>
      <c r="H15" s="20" t="s">
        <v>90</v>
      </c>
      <c r="I15" s="19" t="s">
        <v>91</v>
      </c>
      <c r="J15" s="72"/>
      <c r="K15" s="22">
        <v>1</v>
      </c>
      <c r="L15" s="23">
        <v>1</v>
      </c>
      <c r="M15" s="24"/>
      <c r="N15" s="25"/>
      <c r="O15" s="15"/>
      <c r="P15" s="16"/>
      <c r="Q15" s="73"/>
      <c r="R15" s="18" t="str">
        <f>IF(B15=1,"33",IF(B15=2,"42",IF(B15=3,"54",IF(B15=4,"72",IF(B15=5,"90",IF(B15=6,"108",IF(B15=7,"126",IF(B15=8,"144"))))))))</f>
        <v>72</v>
      </c>
      <c r="S15" s="26">
        <v>0</v>
      </c>
      <c r="T15" s="26">
        <v>0</v>
      </c>
    </row>
    <row r="16" spans="1:20" s="17" customFormat="1" ht="135" customHeight="1">
      <c r="A16" s="99">
        <v>4</v>
      </c>
      <c r="B16" s="100">
        <v>3</v>
      </c>
      <c r="C16" s="36" t="s">
        <v>11</v>
      </c>
      <c r="D16" s="60" t="s">
        <v>12</v>
      </c>
      <c r="E16" s="35" t="s">
        <v>96</v>
      </c>
      <c r="F16" s="35" t="s">
        <v>7</v>
      </c>
      <c r="G16" s="21" t="s">
        <v>89</v>
      </c>
      <c r="H16" s="20" t="s">
        <v>90</v>
      </c>
      <c r="I16" s="19" t="s">
        <v>91</v>
      </c>
      <c r="J16" s="72"/>
      <c r="K16" s="22">
        <v>1</v>
      </c>
      <c r="L16" s="23">
        <v>1</v>
      </c>
      <c r="M16" s="24"/>
      <c r="N16" s="25"/>
      <c r="O16" s="15"/>
      <c r="P16" s="16"/>
      <c r="Q16" s="73"/>
      <c r="R16" s="18" t="str">
        <f>IF(B16=1,"33",IF(B16=2,"42",IF(B16=3,"54",IF(B16=4,"72",IF(B16=5,"90",IF(B16=6,"108",IF(B16=7,"126",IF(B16=8,"144"))))))))</f>
        <v>54</v>
      </c>
      <c r="S16" s="26">
        <v>0</v>
      </c>
      <c r="T16" s="26">
        <v>0</v>
      </c>
    </row>
    <row r="17" spans="1:20" s="34" customFormat="1" ht="32.25" customHeight="1">
      <c r="A17" s="90" t="s">
        <v>81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1:20" s="27" customFormat="1" ht="30" customHeight="1">
      <c r="A18" s="88" t="s">
        <v>68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1:17" s="79" customFormat="1" ht="100.5" customHeight="1">
      <c r="A19" s="99">
        <v>5</v>
      </c>
      <c r="B19" s="100">
        <v>4</v>
      </c>
      <c r="C19" s="36" t="s">
        <v>13</v>
      </c>
      <c r="D19" s="60" t="s">
        <v>14</v>
      </c>
      <c r="E19" s="35" t="s">
        <v>96</v>
      </c>
      <c r="F19" s="35" t="s">
        <v>7</v>
      </c>
      <c r="G19" s="36"/>
      <c r="H19" s="36" t="s">
        <v>15</v>
      </c>
      <c r="I19" s="36">
        <v>72</v>
      </c>
      <c r="J19" s="75">
        <v>0</v>
      </c>
      <c r="K19" s="75">
        <v>41180</v>
      </c>
      <c r="L19" s="75">
        <f aca="true" t="shared" si="0" ref="L19:L25">(I19-J19)*K19</f>
        <v>2964960</v>
      </c>
      <c r="M19" s="76">
        <f aca="true" t="shared" si="1" ref="M19:M25">L19*0.01</f>
        <v>29649.600000000002</v>
      </c>
      <c r="N19" s="77"/>
      <c r="O19" s="78"/>
      <c r="P19" s="78"/>
      <c r="Q19" s="78"/>
    </row>
    <row r="20" spans="1:17" s="79" customFormat="1" ht="214.5" customHeight="1">
      <c r="A20" s="99">
        <v>6</v>
      </c>
      <c r="B20" s="100">
        <v>7</v>
      </c>
      <c r="C20" s="36" t="s">
        <v>19</v>
      </c>
      <c r="D20" s="60" t="s">
        <v>6</v>
      </c>
      <c r="E20" s="35" t="s">
        <v>20</v>
      </c>
      <c r="F20" s="35" t="s">
        <v>88</v>
      </c>
      <c r="G20" s="36"/>
      <c r="H20" s="36" t="s">
        <v>21</v>
      </c>
      <c r="I20" s="36">
        <v>126</v>
      </c>
      <c r="J20" s="75">
        <v>103.7</v>
      </c>
      <c r="K20" s="75">
        <v>41180</v>
      </c>
      <c r="L20" s="75">
        <f>(I20-J20)*K20</f>
        <v>918313.9999999999</v>
      </c>
      <c r="M20" s="76">
        <f>L20*0.01</f>
        <v>9183.14</v>
      </c>
      <c r="N20" s="77"/>
      <c r="O20" s="78"/>
      <c r="P20" s="78"/>
      <c r="Q20" s="78"/>
    </row>
    <row r="21" spans="1:17" s="79" customFormat="1" ht="100.5" customHeight="1">
      <c r="A21" s="99">
        <v>7</v>
      </c>
      <c r="B21" s="100">
        <v>1</v>
      </c>
      <c r="C21" s="36" t="s">
        <v>16</v>
      </c>
      <c r="D21" s="60" t="s">
        <v>17</v>
      </c>
      <c r="E21" s="35" t="s">
        <v>96</v>
      </c>
      <c r="F21" s="35" t="s">
        <v>7</v>
      </c>
      <c r="G21" s="36"/>
      <c r="H21" s="36" t="s">
        <v>18</v>
      </c>
      <c r="I21" s="36">
        <v>72</v>
      </c>
      <c r="J21" s="75">
        <v>39.23</v>
      </c>
      <c r="K21" s="75">
        <v>41180</v>
      </c>
      <c r="L21" s="75">
        <f>(I21-J21)*K21</f>
        <v>1349468.6</v>
      </c>
      <c r="M21" s="76">
        <f t="shared" si="1"/>
        <v>13494.686000000002</v>
      </c>
      <c r="N21" s="77"/>
      <c r="O21" s="78"/>
      <c r="P21" s="78"/>
      <c r="Q21" s="78"/>
    </row>
    <row r="22" spans="1:17" s="79" customFormat="1" ht="100.5" customHeight="1">
      <c r="A22" s="99">
        <v>8</v>
      </c>
      <c r="B22" s="100">
        <v>4</v>
      </c>
      <c r="C22" s="36" t="s">
        <v>22</v>
      </c>
      <c r="D22" s="60" t="s">
        <v>23</v>
      </c>
      <c r="E22" s="35" t="s">
        <v>96</v>
      </c>
      <c r="F22" s="35" t="s">
        <v>7</v>
      </c>
      <c r="G22" s="36"/>
      <c r="H22" s="36" t="s">
        <v>24</v>
      </c>
      <c r="I22" s="36">
        <v>72</v>
      </c>
      <c r="J22" s="75">
        <v>26.48</v>
      </c>
      <c r="K22" s="75">
        <v>41180</v>
      </c>
      <c r="L22" s="75">
        <f>(I22-J22)*K22</f>
        <v>1874513.5999999999</v>
      </c>
      <c r="M22" s="76">
        <f t="shared" si="1"/>
        <v>18745.136</v>
      </c>
      <c r="N22" s="77"/>
      <c r="O22" s="78"/>
      <c r="P22" s="78"/>
      <c r="Q22" s="78"/>
    </row>
    <row r="23" spans="1:17" s="79" customFormat="1" ht="100.5" customHeight="1">
      <c r="A23" s="99">
        <v>9</v>
      </c>
      <c r="B23" s="100">
        <v>4</v>
      </c>
      <c r="C23" s="36" t="s">
        <v>98</v>
      </c>
      <c r="D23" s="60" t="s">
        <v>99</v>
      </c>
      <c r="E23" s="35" t="s">
        <v>96</v>
      </c>
      <c r="F23" s="35" t="s">
        <v>7</v>
      </c>
      <c r="G23" s="36"/>
      <c r="H23" s="36" t="s">
        <v>25</v>
      </c>
      <c r="I23" s="36">
        <v>72</v>
      </c>
      <c r="J23" s="75">
        <v>39.23</v>
      </c>
      <c r="K23" s="75">
        <v>41180</v>
      </c>
      <c r="L23" s="75">
        <f>(I23-J23)*K23</f>
        <v>1349468.6</v>
      </c>
      <c r="M23" s="76">
        <f t="shared" si="1"/>
        <v>13494.686000000002</v>
      </c>
      <c r="N23" s="77"/>
      <c r="O23" s="78"/>
      <c r="P23" s="78"/>
      <c r="Q23" s="78"/>
    </row>
    <row r="24" spans="1:17" s="79" customFormat="1" ht="100.5" customHeight="1">
      <c r="A24" s="99">
        <v>10</v>
      </c>
      <c r="B24" s="100">
        <v>4</v>
      </c>
      <c r="C24" s="36" t="s">
        <v>26</v>
      </c>
      <c r="D24" s="60" t="s">
        <v>100</v>
      </c>
      <c r="E24" s="35" t="s">
        <v>96</v>
      </c>
      <c r="F24" s="35" t="s">
        <v>7</v>
      </c>
      <c r="G24" s="36"/>
      <c r="H24" s="36" t="s">
        <v>27</v>
      </c>
      <c r="I24" s="36">
        <v>72</v>
      </c>
      <c r="J24" s="75">
        <v>39.23</v>
      </c>
      <c r="K24" s="75">
        <v>41180</v>
      </c>
      <c r="L24" s="75">
        <f t="shared" si="0"/>
        <v>1349468.6</v>
      </c>
      <c r="M24" s="76">
        <f t="shared" si="1"/>
        <v>13494.686000000002</v>
      </c>
      <c r="N24" s="77"/>
      <c r="O24" s="78"/>
      <c r="P24" s="78"/>
      <c r="Q24" s="78"/>
    </row>
    <row r="25" spans="1:17" s="79" customFormat="1" ht="72.75" customHeight="1">
      <c r="A25" s="99">
        <v>11</v>
      </c>
      <c r="B25" s="100">
        <v>1</v>
      </c>
      <c r="C25" s="36" t="s">
        <v>28</v>
      </c>
      <c r="D25" s="60" t="s">
        <v>29</v>
      </c>
      <c r="E25" s="35" t="s">
        <v>96</v>
      </c>
      <c r="F25" s="35" t="s">
        <v>7</v>
      </c>
      <c r="G25" s="36"/>
      <c r="H25" s="36" t="s">
        <v>30</v>
      </c>
      <c r="I25" s="36">
        <v>33</v>
      </c>
      <c r="J25" s="36">
        <v>0</v>
      </c>
      <c r="K25" s="36">
        <v>41180</v>
      </c>
      <c r="L25" s="36">
        <f t="shared" si="0"/>
        <v>1358940</v>
      </c>
      <c r="M25" s="80">
        <f t="shared" si="1"/>
        <v>13589.4</v>
      </c>
      <c r="N25" s="77"/>
      <c r="O25" s="78"/>
      <c r="P25" s="78"/>
      <c r="Q25" s="78"/>
    </row>
    <row r="26" spans="1:20" ht="86.25" customHeight="1">
      <c r="A26" s="99">
        <v>12</v>
      </c>
      <c r="B26" s="100">
        <v>4</v>
      </c>
      <c r="C26" s="35" t="s">
        <v>31</v>
      </c>
      <c r="D26" s="61" t="s">
        <v>0</v>
      </c>
      <c r="E26" s="35" t="s">
        <v>1</v>
      </c>
      <c r="F26" s="35" t="s">
        <v>88</v>
      </c>
      <c r="G26" s="35"/>
      <c r="H26" s="36" t="s">
        <v>32</v>
      </c>
      <c r="I26" s="35">
        <v>72</v>
      </c>
      <c r="J26" s="74"/>
      <c r="K26" s="75">
        <v>41180</v>
      </c>
      <c r="L26" s="75">
        <f>(I26-J26)*K26</f>
        <v>2964960</v>
      </c>
      <c r="M26" s="76">
        <f>L26*0.01</f>
        <v>29649.600000000002</v>
      </c>
      <c r="N26" s="62"/>
      <c r="O26" s="62"/>
      <c r="P26" s="62"/>
      <c r="Q26" s="62"/>
      <c r="R26" s="62"/>
      <c r="S26" s="62"/>
      <c r="T26" s="81"/>
    </row>
    <row r="27" spans="1:20" ht="70.5" customHeight="1">
      <c r="A27" s="99">
        <v>13</v>
      </c>
      <c r="B27" s="100">
        <v>3</v>
      </c>
      <c r="C27" s="35" t="s">
        <v>33</v>
      </c>
      <c r="D27" s="61" t="s">
        <v>2</v>
      </c>
      <c r="E27" s="35" t="s">
        <v>1</v>
      </c>
      <c r="F27" s="35" t="s">
        <v>88</v>
      </c>
      <c r="G27" s="35"/>
      <c r="H27" s="36" t="s">
        <v>34</v>
      </c>
      <c r="I27" s="36">
        <v>54</v>
      </c>
      <c r="J27" s="75">
        <v>7</v>
      </c>
      <c r="K27" s="75">
        <v>41180</v>
      </c>
      <c r="L27" s="75">
        <f>(I27-J27)*K27</f>
        <v>1935460</v>
      </c>
      <c r="M27" s="76">
        <f>L27*0.01</f>
        <v>19354.600000000002</v>
      </c>
      <c r="N27" s="62"/>
      <c r="O27" s="62"/>
      <c r="P27" s="62"/>
      <c r="Q27" s="62"/>
      <c r="R27" s="62"/>
      <c r="S27" s="62"/>
      <c r="T27" s="81"/>
    </row>
    <row r="28" spans="1:20" ht="103.5" customHeight="1">
      <c r="A28" s="99">
        <v>14</v>
      </c>
      <c r="B28" s="100">
        <v>4</v>
      </c>
      <c r="C28" s="35" t="s">
        <v>35</v>
      </c>
      <c r="D28" s="61" t="s">
        <v>94</v>
      </c>
      <c r="E28" s="35" t="s">
        <v>1</v>
      </c>
      <c r="F28" s="35" t="s">
        <v>88</v>
      </c>
      <c r="G28" s="35"/>
      <c r="H28" s="36" t="s">
        <v>36</v>
      </c>
      <c r="I28" s="35">
        <v>72</v>
      </c>
      <c r="J28" s="74"/>
      <c r="K28" s="75">
        <v>41180</v>
      </c>
      <c r="L28" s="75">
        <f>(I28-J28)*K28</f>
        <v>2964960</v>
      </c>
      <c r="M28" s="76">
        <f>L28*0.01</f>
        <v>29649.600000000002</v>
      </c>
      <c r="N28" s="62"/>
      <c r="O28" s="62"/>
      <c r="P28" s="62"/>
      <c r="Q28" s="62"/>
      <c r="R28" s="62"/>
      <c r="S28" s="62"/>
      <c r="T28" s="81"/>
    </row>
    <row r="29" spans="1:20" ht="76.5" customHeight="1">
      <c r="A29" s="99">
        <v>15</v>
      </c>
      <c r="B29" s="100">
        <v>3</v>
      </c>
      <c r="C29" s="35" t="s">
        <v>37</v>
      </c>
      <c r="D29" s="61" t="s">
        <v>3</v>
      </c>
      <c r="E29" s="35" t="s">
        <v>1</v>
      </c>
      <c r="F29" s="35" t="s">
        <v>88</v>
      </c>
      <c r="G29" s="35"/>
      <c r="H29" s="36" t="s">
        <v>38</v>
      </c>
      <c r="I29" s="35">
        <v>54</v>
      </c>
      <c r="J29" s="74"/>
      <c r="K29" s="75">
        <v>41180</v>
      </c>
      <c r="L29" s="75">
        <f>(I29-J29)*K29</f>
        <v>2223720</v>
      </c>
      <c r="M29" s="76">
        <f>L29*0.01</f>
        <v>22237.2</v>
      </c>
      <c r="N29" s="62"/>
      <c r="O29" s="62"/>
      <c r="P29" s="62"/>
      <c r="Q29" s="62"/>
      <c r="R29" s="62"/>
      <c r="S29" s="62"/>
      <c r="T29" s="81"/>
    </row>
    <row r="30" spans="1:20" ht="83.25" customHeight="1">
      <c r="A30" s="99">
        <v>16</v>
      </c>
      <c r="B30" s="100">
        <v>4</v>
      </c>
      <c r="C30" s="36" t="s">
        <v>39</v>
      </c>
      <c r="D30" s="60" t="s">
        <v>40</v>
      </c>
      <c r="E30" s="35" t="s">
        <v>92</v>
      </c>
      <c r="F30" s="35" t="s">
        <v>88</v>
      </c>
      <c r="G30" s="36"/>
      <c r="H30" s="36" t="s">
        <v>41</v>
      </c>
      <c r="I30" s="36">
        <v>72</v>
      </c>
      <c r="J30" s="75">
        <v>0</v>
      </c>
      <c r="K30" s="75">
        <v>41180</v>
      </c>
      <c r="L30" s="75">
        <f aca="true" t="shared" si="2" ref="L30:L38">(I30-J30)*K30</f>
        <v>2964960</v>
      </c>
      <c r="M30" s="76">
        <f aca="true" t="shared" si="3" ref="M30:M38">L30*0.01</f>
        <v>29649.600000000002</v>
      </c>
      <c r="N30" s="63"/>
      <c r="O30" s="64"/>
      <c r="P30" s="62"/>
      <c r="Q30" s="62"/>
      <c r="R30" s="62"/>
      <c r="S30" s="62"/>
      <c r="T30" s="81"/>
    </row>
    <row r="31" spans="1:20" ht="147.75" customHeight="1">
      <c r="A31" s="99">
        <v>17</v>
      </c>
      <c r="B31" s="100">
        <v>6</v>
      </c>
      <c r="C31" s="36" t="s">
        <v>42</v>
      </c>
      <c r="D31" s="60" t="s">
        <v>43</v>
      </c>
      <c r="E31" s="35" t="s">
        <v>92</v>
      </c>
      <c r="F31" s="35" t="s">
        <v>88</v>
      </c>
      <c r="G31" s="36"/>
      <c r="H31" s="36" t="s">
        <v>44</v>
      </c>
      <c r="I31" s="36">
        <v>108</v>
      </c>
      <c r="J31" s="75">
        <v>45.1</v>
      </c>
      <c r="K31" s="75">
        <v>41180</v>
      </c>
      <c r="L31" s="75">
        <f t="shared" si="2"/>
        <v>2590222</v>
      </c>
      <c r="M31" s="76">
        <f t="shared" si="3"/>
        <v>25902.22</v>
      </c>
      <c r="N31" s="63"/>
      <c r="O31" s="64"/>
      <c r="P31" s="62"/>
      <c r="Q31" s="62"/>
      <c r="R31" s="62"/>
      <c r="S31" s="62"/>
      <c r="T31" s="81"/>
    </row>
    <row r="32" spans="1:20" ht="66" customHeight="1">
      <c r="A32" s="99">
        <v>18</v>
      </c>
      <c r="B32" s="100">
        <v>3</v>
      </c>
      <c r="C32" s="36" t="s">
        <v>45</v>
      </c>
      <c r="D32" s="60" t="s">
        <v>65</v>
      </c>
      <c r="E32" s="35" t="s">
        <v>92</v>
      </c>
      <c r="F32" s="35" t="s">
        <v>88</v>
      </c>
      <c r="G32" s="36"/>
      <c r="H32" s="36" t="s">
        <v>46</v>
      </c>
      <c r="I32" s="36">
        <v>54</v>
      </c>
      <c r="J32" s="75">
        <v>0</v>
      </c>
      <c r="K32" s="75">
        <v>41180</v>
      </c>
      <c r="L32" s="75">
        <f t="shared" si="2"/>
        <v>2223720</v>
      </c>
      <c r="M32" s="76">
        <f t="shared" si="3"/>
        <v>22237.2</v>
      </c>
      <c r="N32" s="63"/>
      <c r="O32" s="64"/>
      <c r="P32" s="62"/>
      <c r="Q32" s="62"/>
      <c r="R32" s="62"/>
      <c r="S32" s="62"/>
      <c r="T32" s="81"/>
    </row>
    <row r="33" spans="1:20" ht="66.75" customHeight="1">
      <c r="A33" s="99">
        <v>19</v>
      </c>
      <c r="B33" s="100">
        <v>3</v>
      </c>
      <c r="C33" s="36" t="s">
        <v>47</v>
      </c>
      <c r="D33" s="60" t="s">
        <v>48</v>
      </c>
      <c r="E33" s="35" t="s">
        <v>92</v>
      </c>
      <c r="F33" s="35" t="s">
        <v>88</v>
      </c>
      <c r="G33" s="36"/>
      <c r="H33" s="36" t="s">
        <v>49</v>
      </c>
      <c r="I33" s="36">
        <v>54</v>
      </c>
      <c r="J33" s="75">
        <v>0</v>
      </c>
      <c r="K33" s="75">
        <v>41180</v>
      </c>
      <c r="L33" s="75">
        <f t="shared" si="2"/>
        <v>2223720</v>
      </c>
      <c r="M33" s="76">
        <f t="shared" si="3"/>
        <v>22237.2</v>
      </c>
      <c r="N33" s="63"/>
      <c r="O33" s="64"/>
      <c r="P33" s="62"/>
      <c r="Q33" s="62"/>
      <c r="R33" s="62"/>
      <c r="S33" s="62"/>
      <c r="T33" s="81"/>
    </row>
    <row r="34" spans="1:20" ht="84" customHeight="1">
      <c r="A34" s="99">
        <v>20</v>
      </c>
      <c r="B34" s="100">
        <v>4</v>
      </c>
      <c r="C34" s="36" t="s">
        <v>50</v>
      </c>
      <c r="D34" s="60" t="s">
        <v>66</v>
      </c>
      <c r="E34" s="35" t="s">
        <v>92</v>
      </c>
      <c r="F34" s="35" t="s">
        <v>88</v>
      </c>
      <c r="G34" s="36"/>
      <c r="H34" s="36" t="s">
        <v>51</v>
      </c>
      <c r="I34" s="36">
        <v>72</v>
      </c>
      <c r="J34" s="75">
        <v>0</v>
      </c>
      <c r="K34" s="75">
        <v>41180</v>
      </c>
      <c r="L34" s="75">
        <f t="shared" si="2"/>
        <v>2964960</v>
      </c>
      <c r="M34" s="76">
        <f t="shared" si="3"/>
        <v>29649.600000000002</v>
      </c>
      <c r="N34" s="63"/>
      <c r="O34" s="64"/>
      <c r="P34" s="62"/>
      <c r="Q34" s="62"/>
      <c r="R34" s="62"/>
      <c r="S34" s="62"/>
      <c r="T34" s="81"/>
    </row>
    <row r="35" spans="1:20" ht="29.25" customHeight="1">
      <c r="A35" s="99">
        <v>21</v>
      </c>
      <c r="B35" s="100">
        <v>1</v>
      </c>
      <c r="C35" s="36" t="s">
        <v>52</v>
      </c>
      <c r="D35" s="60" t="s">
        <v>53</v>
      </c>
      <c r="E35" s="35" t="s">
        <v>92</v>
      </c>
      <c r="F35" s="35" t="s">
        <v>88</v>
      </c>
      <c r="G35" s="36"/>
      <c r="H35" s="36" t="s">
        <v>54</v>
      </c>
      <c r="I35" s="36">
        <v>33</v>
      </c>
      <c r="J35" s="75">
        <v>0</v>
      </c>
      <c r="K35" s="75">
        <v>41180</v>
      </c>
      <c r="L35" s="75">
        <f t="shared" si="2"/>
        <v>1358940</v>
      </c>
      <c r="M35" s="76">
        <f t="shared" si="3"/>
        <v>13589.4</v>
      </c>
      <c r="N35" s="63"/>
      <c r="O35" s="64"/>
      <c r="P35" s="62"/>
      <c r="Q35" s="62"/>
      <c r="R35" s="62"/>
      <c r="S35" s="62"/>
      <c r="T35" s="81"/>
    </row>
    <row r="36" spans="1:20" ht="86.25" customHeight="1">
      <c r="A36" s="99">
        <v>22</v>
      </c>
      <c r="B36" s="100">
        <v>4</v>
      </c>
      <c r="C36" s="36" t="s">
        <v>55</v>
      </c>
      <c r="D36" s="60" t="s">
        <v>60</v>
      </c>
      <c r="E36" s="35" t="s">
        <v>92</v>
      </c>
      <c r="F36" s="35" t="s">
        <v>88</v>
      </c>
      <c r="G36" s="36"/>
      <c r="H36" s="36" t="s">
        <v>56</v>
      </c>
      <c r="I36" s="36">
        <v>72</v>
      </c>
      <c r="J36" s="75">
        <v>0</v>
      </c>
      <c r="K36" s="75">
        <v>41180</v>
      </c>
      <c r="L36" s="75">
        <f t="shared" si="2"/>
        <v>2964960</v>
      </c>
      <c r="M36" s="76">
        <f t="shared" si="3"/>
        <v>29649.600000000002</v>
      </c>
      <c r="N36" s="63"/>
      <c r="O36" s="64"/>
      <c r="P36" s="62"/>
      <c r="Q36" s="62"/>
      <c r="R36" s="62"/>
      <c r="S36" s="62"/>
      <c r="T36" s="81"/>
    </row>
    <row r="37" spans="1:20" ht="48.75" customHeight="1">
      <c r="A37" s="99">
        <v>23</v>
      </c>
      <c r="B37" s="100">
        <v>1</v>
      </c>
      <c r="C37" s="36" t="s">
        <v>61</v>
      </c>
      <c r="D37" s="60" t="s">
        <v>62</v>
      </c>
      <c r="E37" s="35" t="s">
        <v>92</v>
      </c>
      <c r="F37" s="35" t="s">
        <v>88</v>
      </c>
      <c r="G37" s="36"/>
      <c r="H37" s="36" t="s">
        <v>57</v>
      </c>
      <c r="I37" s="36">
        <v>33</v>
      </c>
      <c r="J37" s="75">
        <v>0</v>
      </c>
      <c r="K37" s="75">
        <v>41180</v>
      </c>
      <c r="L37" s="75">
        <f t="shared" si="2"/>
        <v>1358940</v>
      </c>
      <c r="M37" s="76">
        <f t="shared" si="3"/>
        <v>13589.4</v>
      </c>
      <c r="N37" s="63"/>
      <c r="O37" s="64"/>
      <c r="P37" s="62"/>
      <c r="Q37" s="62"/>
      <c r="R37" s="62"/>
      <c r="S37" s="62"/>
      <c r="T37" s="81"/>
    </row>
    <row r="38" spans="1:20" ht="67.5" customHeight="1">
      <c r="A38" s="99">
        <v>24</v>
      </c>
      <c r="B38" s="100">
        <v>3</v>
      </c>
      <c r="C38" s="36" t="s">
        <v>58</v>
      </c>
      <c r="D38" s="60" t="s">
        <v>97</v>
      </c>
      <c r="E38" s="35" t="s">
        <v>92</v>
      </c>
      <c r="F38" s="35" t="s">
        <v>88</v>
      </c>
      <c r="G38" s="36"/>
      <c r="H38" s="36" t="s">
        <v>59</v>
      </c>
      <c r="I38" s="36">
        <v>54</v>
      </c>
      <c r="J38" s="75">
        <v>18.2</v>
      </c>
      <c r="K38" s="75">
        <v>41180</v>
      </c>
      <c r="L38" s="75">
        <f t="shared" si="2"/>
        <v>1474243.9999999998</v>
      </c>
      <c r="M38" s="76">
        <f t="shared" si="3"/>
        <v>14742.439999999999</v>
      </c>
      <c r="N38" s="63"/>
      <c r="O38" s="64"/>
      <c r="P38" s="62"/>
      <c r="Q38" s="62"/>
      <c r="R38" s="62"/>
      <c r="S38" s="62"/>
      <c r="T38" s="81"/>
    </row>
    <row r="40" ht="12.75" customHeight="1"/>
    <row r="43" ht="128.25" customHeight="1"/>
  </sheetData>
  <sheetProtection/>
  <mergeCells count="17">
    <mergeCell ref="C4:T4"/>
    <mergeCell ref="D9:D10"/>
    <mergeCell ref="A8:A10"/>
    <mergeCell ref="B8:D8"/>
    <mergeCell ref="B9:B10"/>
    <mergeCell ref="C9:C10"/>
    <mergeCell ref="A18:T18"/>
    <mergeCell ref="H8:H10"/>
    <mergeCell ref="I8:I10"/>
    <mergeCell ref="R8:R10"/>
    <mergeCell ref="A17:T17"/>
    <mergeCell ref="A12:T12"/>
    <mergeCell ref="A3:T3"/>
    <mergeCell ref="A2:T2"/>
    <mergeCell ref="E8:E10"/>
    <mergeCell ref="F8:F10"/>
    <mergeCell ref="G8:G10"/>
  </mergeCells>
  <printOptions/>
  <pageMargins left="0.2" right="0.2" top="0.22" bottom="0.33" header="0.21" footer="0.3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2017-02-08T07:51:02Z</cp:lastPrinted>
  <dcterms:created xsi:type="dcterms:W3CDTF">2006-09-16T00:00:00Z</dcterms:created>
  <dcterms:modified xsi:type="dcterms:W3CDTF">2018-04-28T07:15:34Z</dcterms:modified>
  <cp:category/>
  <cp:version/>
  <cp:contentType/>
  <cp:contentStatus/>
</cp:coreProperties>
</file>